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'Sheet1'!$A$1:$AO$50</definedName>
  </definedNames>
  <calcPr fullCalcOnLoad="1"/>
</workbook>
</file>

<file path=xl/sharedStrings.xml><?xml version="1.0" encoding="utf-8"?>
<sst xmlns="http://schemas.openxmlformats.org/spreadsheetml/2006/main" count="153" uniqueCount="64">
  <si>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</si>
  <si>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</si>
  <si>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</si>
  <si>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</si>
  <si>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</si>
  <si>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</si>
  <si>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</si>
  <si>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</si>
  <si>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</si>
  <si>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</si>
  <si>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 xml:space="preserve"> Thanks to all the observers and the riders for supporting Mansfield Maun</t>
  </si>
  <si>
    <t>17th July 2022</t>
  </si>
  <si>
    <t>2nd Round of the EMC Championship @ Bracken Rocks</t>
  </si>
  <si>
    <t>Points</t>
  </si>
  <si>
    <t>PERMIT No: 63118</t>
  </si>
  <si>
    <t>Jake Eley</t>
  </si>
  <si>
    <t>Yes</t>
  </si>
  <si>
    <t>INT</t>
  </si>
  <si>
    <t>R/B</t>
  </si>
  <si>
    <t>Tom Shepherd</t>
  </si>
  <si>
    <t>Exp</t>
  </si>
  <si>
    <t>James Clayton</t>
  </si>
  <si>
    <t>Jason Cartledge</t>
  </si>
  <si>
    <t>Callum Flanagan</t>
  </si>
  <si>
    <t>Yth</t>
  </si>
  <si>
    <t>WH</t>
  </si>
  <si>
    <t>Robert Gregory</t>
  </si>
  <si>
    <t>0/60</t>
  </si>
  <si>
    <t>George Wearing</t>
  </si>
  <si>
    <t>D</t>
  </si>
  <si>
    <t>Isaac Marshall</t>
  </si>
  <si>
    <t>C</t>
  </si>
  <si>
    <t>Jake Stevenson</t>
  </si>
  <si>
    <t>B</t>
  </si>
  <si>
    <t>Mike Sanderson</t>
  </si>
  <si>
    <t>Pre 65</t>
  </si>
  <si>
    <t>Tim Unwin</t>
  </si>
  <si>
    <t>Matt Gentry</t>
  </si>
  <si>
    <t>CL B</t>
  </si>
  <si>
    <t>Jacob Murchison</t>
  </si>
  <si>
    <t>Bailey Murchison</t>
  </si>
  <si>
    <t>Anthony Lancaster</t>
  </si>
  <si>
    <t>Liam Wood</t>
  </si>
  <si>
    <t>Shane Harvey</t>
  </si>
  <si>
    <t>GR</t>
  </si>
  <si>
    <t>Adam Roulstone</t>
  </si>
  <si>
    <t>Paul Wearing</t>
  </si>
  <si>
    <t>Lawrence Wright</t>
  </si>
  <si>
    <t>Kev Spooner</t>
  </si>
  <si>
    <t>James Wilkinson</t>
  </si>
  <si>
    <t>Oliver Wearing</t>
  </si>
  <si>
    <t>TS</t>
  </si>
  <si>
    <t>YELL</t>
  </si>
  <si>
    <t>Ryan newbury</t>
  </si>
  <si>
    <t>CL A</t>
  </si>
  <si>
    <t>Callum Richardson</t>
  </si>
  <si>
    <t>Sophie White</t>
  </si>
  <si>
    <t>Lee Stevenson</t>
  </si>
  <si>
    <t>Jim Waters</t>
  </si>
  <si>
    <t>Lewis Harvey</t>
  </si>
  <si>
    <t>Alex Murchison</t>
  </si>
  <si>
    <t>0/40</t>
  </si>
  <si>
    <t>Stuart Walker</t>
  </si>
  <si>
    <t>Our next trial is this Sunday 24th July 1030am start at Harboro Rocks Brassington DE4 4HF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</si>
</sst>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35" borderId="4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152400</xdr:colOff>
      <xdr:row>0</xdr:row>
      <xdr:rowOff>152400</xdr:rowOff>
    </xdr:from>
    <xdr:to>
      <xdr:col>39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161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19" sqref="V19:AN2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4" width="5.421875" style="0" customWidth="1"/>
    <col min="5" max="6" width="5.7109375" style="0" customWidth="1"/>
    <col min="7" max="18" width="3.00390625" style="0" customWidth="1"/>
    <col min="19" max="19" width="4.28125" style="1" customWidth="1"/>
    <col min="20" max="20" width="6.7109375" style="2" customWidth="1"/>
    <col min="21" max="22" width="4.28125" style="0" customWidth="1"/>
    <col min="23" max="23" width="17.7109375" style="0" customWidth="1"/>
    <col min="24" max="24" width="6.140625" style="0" customWidth="1"/>
    <col min="25" max="25" width="5.28125" style="0" customWidth="1"/>
    <col min="26" max="26" width="5.8515625" style="0" customWidth="1"/>
    <col min="27" max="38" width="3.00390625" style="0" customWidth="1"/>
    <col min="39" max="39" width="4.140625" style="0" customWidth="1"/>
    <col min="40" max="40" width="6.7109375" style="0" customWidth="1"/>
    <col min="41" max="41" width="3.421875" style="0" customWidth="1"/>
  </cols>
  <sheetData>
    <row r="1" ht="12.75"/>
    <row r="2" spans="5:35" ht="15.75" customHeight="1">
      <c r="E2" s="77" t="s">
        <v>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3:36" ht="18" customHeight="1">
      <c r="C3" s="10"/>
      <c r="D3" s="10"/>
      <c r="E3" s="78" t="s">
        <v>8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10"/>
    </row>
    <row r="4" spans="5:39" ht="15.75" customHeight="1">
      <c r="E4" s="79" t="s">
        <v>12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9"/>
      <c r="AK4" s="9"/>
      <c r="AL4" s="9"/>
      <c r="AM4" s="9"/>
    </row>
    <row r="5" spans="3:39" ht="15.75">
      <c r="C5" s="82" t="s">
        <v>11</v>
      </c>
      <c r="D5" s="82"/>
      <c r="E5" s="8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/>
      <c r="X5" s="12"/>
      <c r="Y5" s="14"/>
      <c r="Z5" s="15"/>
      <c r="AA5" s="12"/>
      <c r="AB5" s="12"/>
      <c r="AC5" s="82" t="s">
        <v>14</v>
      </c>
      <c r="AD5" s="82"/>
      <c r="AE5" s="82"/>
      <c r="AF5" s="82"/>
      <c r="AG5" s="82"/>
      <c r="AH5" s="82"/>
      <c r="AI5" s="82"/>
      <c r="AJ5" s="82"/>
      <c r="AK5" s="82"/>
      <c r="AL5" s="82"/>
      <c r="AM5" s="9"/>
    </row>
    <row r="6" spans="2:17" ht="7.5" customHeight="1" thickBot="1">
      <c r="B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40" s="3" customFormat="1" ht="14.25" customHeight="1" thickBot="1">
      <c r="B7" s="51" t="s">
        <v>2</v>
      </c>
      <c r="C7" s="52" t="s">
        <v>5</v>
      </c>
      <c r="D7" s="52" t="s">
        <v>13</v>
      </c>
      <c r="E7" s="52" t="s">
        <v>0</v>
      </c>
      <c r="F7" s="53" t="s">
        <v>3</v>
      </c>
      <c r="G7" s="54">
        <v>1</v>
      </c>
      <c r="H7" s="52">
        <v>2</v>
      </c>
      <c r="I7" s="52">
        <v>3</v>
      </c>
      <c r="J7" s="52">
        <v>4</v>
      </c>
      <c r="K7" s="52">
        <v>5</v>
      </c>
      <c r="L7" s="52">
        <v>6</v>
      </c>
      <c r="M7" s="52">
        <v>7</v>
      </c>
      <c r="N7" s="52">
        <v>8</v>
      </c>
      <c r="O7" s="52">
        <v>9</v>
      </c>
      <c r="P7" s="52">
        <v>10</v>
      </c>
      <c r="Q7" s="52">
        <v>11</v>
      </c>
      <c r="R7" s="55">
        <v>12</v>
      </c>
      <c r="S7" s="50" t="s">
        <v>4</v>
      </c>
      <c r="T7" s="56" t="s">
        <v>1</v>
      </c>
      <c r="U7" s="4"/>
      <c r="V7" s="51" t="s">
        <v>2</v>
      </c>
      <c r="W7" s="52" t="s">
        <v>6</v>
      </c>
      <c r="X7" s="52" t="s">
        <v>13</v>
      </c>
      <c r="Y7" s="52" t="s">
        <v>0</v>
      </c>
      <c r="Z7" s="53" t="s">
        <v>3</v>
      </c>
      <c r="AA7" s="54">
        <v>1</v>
      </c>
      <c r="AB7" s="52">
        <v>2</v>
      </c>
      <c r="AC7" s="52">
        <v>3</v>
      </c>
      <c r="AD7" s="52">
        <v>4</v>
      </c>
      <c r="AE7" s="52">
        <v>5</v>
      </c>
      <c r="AF7" s="52">
        <v>6</v>
      </c>
      <c r="AG7" s="52">
        <v>7</v>
      </c>
      <c r="AH7" s="52">
        <v>8</v>
      </c>
      <c r="AI7" s="52">
        <v>9</v>
      </c>
      <c r="AJ7" s="52">
        <v>10</v>
      </c>
      <c r="AK7" s="52">
        <v>11</v>
      </c>
      <c r="AL7" s="55">
        <v>12</v>
      </c>
      <c r="AM7" s="50" t="s">
        <v>4</v>
      </c>
      <c r="AN7" s="56" t="s">
        <v>1</v>
      </c>
    </row>
    <row r="8" spans="2:40" s="3" customFormat="1" ht="13.5" customHeight="1" thickBot="1">
      <c r="B8" s="36">
        <v>4</v>
      </c>
      <c r="C8" s="37" t="s">
        <v>30</v>
      </c>
      <c r="D8" s="37" t="s">
        <v>16</v>
      </c>
      <c r="E8" s="38" t="s">
        <v>31</v>
      </c>
      <c r="F8" s="39" t="s">
        <v>25</v>
      </c>
      <c r="G8" s="42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1</v>
      </c>
      <c r="R8" s="45">
        <v>0</v>
      </c>
      <c r="S8" s="64">
        <f aca="true" t="shared" si="0" ref="S8:S18">SUM(G8:R8)</f>
        <v>1</v>
      </c>
      <c r="T8" s="48"/>
      <c r="U8" s="26"/>
      <c r="V8" s="58">
        <v>52</v>
      </c>
      <c r="W8" s="49" t="s">
        <v>58</v>
      </c>
      <c r="X8" s="49" t="s">
        <v>16</v>
      </c>
      <c r="Y8" s="28" t="s">
        <v>54</v>
      </c>
      <c r="Z8" s="35" t="s">
        <v>52</v>
      </c>
      <c r="AA8" s="41">
        <v>0</v>
      </c>
      <c r="AB8" s="28">
        <v>0</v>
      </c>
      <c r="AC8" s="28">
        <v>0</v>
      </c>
      <c r="AD8" s="28">
        <v>0</v>
      </c>
      <c r="AE8" s="28">
        <v>7</v>
      </c>
      <c r="AF8" s="28">
        <v>1</v>
      </c>
      <c r="AG8" s="28">
        <v>7</v>
      </c>
      <c r="AH8" s="28">
        <v>0</v>
      </c>
      <c r="AI8" s="28">
        <v>0</v>
      </c>
      <c r="AJ8" s="28">
        <v>1</v>
      </c>
      <c r="AK8" s="28">
        <v>0</v>
      </c>
      <c r="AL8" s="57">
        <v>0</v>
      </c>
      <c r="AM8" s="63">
        <f>SUM(AA8:AL8)</f>
        <v>16</v>
      </c>
      <c r="AN8" s="61"/>
    </row>
    <row r="9" spans="2:40" s="3" customFormat="1" ht="13.5" customHeight="1">
      <c r="B9" s="65">
        <v>9</v>
      </c>
      <c r="C9" s="66" t="s">
        <v>39</v>
      </c>
      <c r="D9" s="66" t="s">
        <v>16</v>
      </c>
      <c r="E9" s="67" t="s">
        <v>31</v>
      </c>
      <c r="F9" s="68" t="s">
        <v>25</v>
      </c>
      <c r="G9" s="69">
        <v>0</v>
      </c>
      <c r="H9" s="67">
        <v>1</v>
      </c>
      <c r="I9" s="67">
        <v>1</v>
      </c>
      <c r="J9" s="67">
        <v>2</v>
      </c>
      <c r="K9" s="67">
        <v>2</v>
      </c>
      <c r="L9" s="67">
        <v>0</v>
      </c>
      <c r="M9" s="67">
        <v>8</v>
      </c>
      <c r="N9" s="67">
        <v>2</v>
      </c>
      <c r="O9" s="67">
        <v>0</v>
      </c>
      <c r="P9" s="67">
        <v>7</v>
      </c>
      <c r="Q9" s="67">
        <v>1</v>
      </c>
      <c r="R9" s="70">
        <v>3</v>
      </c>
      <c r="S9" s="71">
        <f t="shared" si="0"/>
        <v>27</v>
      </c>
      <c r="T9" s="72"/>
      <c r="U9" s="16"/>
      <c r="V9" s="58">
        <v>51</v>
      </c>
      <c r="W9" s="49" t="s">
        <v>57</v>
      </c>
      <c r="X9" s="49" t="s">
        <v>16</v>
      </c>
      <c r="Y9" s="28" t="s">
        <v>54</v>
      </c>
      <c r="Z9" s="35" t="s">
        <v>52</v>
      </c>
      <c r="AA9" s="41">
        <v>0</v>
      </c>
      <c r="AB9" s="28">
        <v>0</v>
      </c>
      <c r="AC9" s="28">
        <v>5</v>
      </c>
      <c r="AD9" s="28">
        <v>0</v>
      </c>
      <c r="AE9" s="28">
        <v>3</v>
      </c>
      <c r="AF9" s="28">
        <v>0</v>
      </c>
      <c r="AG9" s="28">
        <v>5</v>
      </c>
      <c r="AH9" s="28">
        <v>0</v>
      </c>
      <c r="AI9" s="28">
        <v>0</v>
      </c>
      <c r="AJ9" s="28">
        <v>3</v>
      </c>
      <c r="AK9" s="28">
        <v>0</v>
      </c>
      <c r="AL9" s="44">
        <v>1</v>
      </c>
      <c r="AM9" s="63">
        <f>SUM(AA9:AL9)</f>
        <v>17</v>
      </c>
      <c r="AN9" s="47"/>
    </row>
    <row r="10" spans="2:40" s="3" customFormat="1" ht="13.5" customHeight="1" thickBot="1">
      <c r="B10" s="65">
        <v>3</v>
      </c>
      <c r="C10" s="66" t="s">
        <v>28</v>
      </c>
      <c r="D10" s="66" t="s">
        <v>2</v>
      </c>
      <c r="E10" s="67" t="s">
        <v>29</v>
      </c>
      <c r="F10" s="68" t="s">
        <v>25</v>
      </c>
      <c r="G10" s="69">
        <v>0</v>
      </c>
      <c r="H10" s="67">
        <v>5</v>
      </c>
      <c r="I10" s="67">
        <v>3</v>
      </c>
      <c r="J10" s="67">
        <v>0</v>
      </c>
      <c r="K10" s="67">
        <v>1</v>
      </c>
      <c r="L10" s="67">
        <v>0</v>
      </c>
      <c r="M10" s="67">
        <v>1</v>
      </c>
      <c r="N10" s="67">
        <v>1</v>
      </c>
      <c r="O10" s="67">
        <v>0</v>
      </c>
      <c r="P10" s="67">
        <v>7</v>
      </c>
      <c r="Q10" s="67">
        <v>2</v>
      </c>
      <c r="R10" s="70">
        <v>7</v>
      </c>
      <c r="S10" s="71">
        <f t="shared" si="0"/>
        <v>27</v>
      </c>
      <c r="T10" s="72"/>
      <c r="U10" s="27"/>
      <c r="V10" s="58">
        <v>48</v>
      </c>
      <c r="W10" s="49" t="s">
        <v>53</v>
      </c>
      <c r="X10" s="49" t="s">
        <v>16</v>
      </c>
      <c r="Y10" s="28" t="s">
        <v>54</v>
      </c>
      <c r="Z10" s="35" t="s">
        <v>52</v>
      </c>
      <c r="AA10" s="41">
        <v>4</v>
      </c>
      <c r="AB10" s="28">
        <v>0</v>
      </c>
      <c r="AC10" s="28">
        <v>0</v>
      </c>
      <c r="AD10" s="28">
        <v>2</v>
      </c>
      <c r="AE10" s="28">
        <v>5</v>
      </c>
      <c r="AF10" s="28">
        <v>7</v>
      </c>
      <c r="AG10" s="28">
        <v>5</v>
      </c>
      <c r="AH10" s="28">
        <v>0</v>
      </c>
      <c r="AI10" s="28">
        <v>1</v>
      </c>
      <c r="AJ10" s="28">
        <v>1</v>
      </c>
      <c r="AK10" s="28">
        <v>0</v>
      </c>
      <c r="AL10" s="44">
        <v>3</v>
      </c>
      <c r="AM10" s="63">
        <f>SUM(AA10:AL10)</f>
        <v>28</v>
      </c>
      <c r="AN10" s="47"/>
    </row>
    <row r="11" spans="2:40" s="3" customFormat="1" ht="13.5" customHeight="1">
      <c r="B11" s="30">
        <v>1</v>
      </c>
      <c r="C11" s="31" t="s">
        <v>23</v>
      </c>
      <c r="D11" s="31" t="s">
        <v>2</v>
      </c>
      <c r="E11" s="32" t="s">
        <v>24</v>
      </c>
      <c r="F11" s="33" t="s">
        <v>25</v>
      </c>
      <c r="G11" s="40">
        <v>1</v>
      </c>
      <c r="H11" s="32">
        <v>0</v>
      </c>
      <c r="I11" s="32">
        <v>1</v>
      </c>
      <c r="J11" s="32">
        <v>0</v>
      </c>
      <c r="K11" s="32">
        <v>2</v>
      </c>
      <c r="L11" s="32">
        <v>0</v>
      </c>
      <c r="M11" s="32">
        <v>8</v>
      </c>
      <c r="N11" s="32">
        <v>8</v>
      </c>
      <c r="O11" s="32">
        <v>0</v>
      </c>
      <c r="P11" s="32">
        <v>9</v>
      </c>
      <c r="Q11" s="32">
        <v>5</v>
      </c>
      <c r="R11" s="43">
        <v>0</v>
      </c>
      <c r="S11" s="62">
        <f t="shared" si="0"/>
        <v>34</v>
      </c>
      <c r="T11" s="46"/>
      <c r="U11" s="27"/>
      <c r="V11" s="65">
        <v>8</v>
      </c>
      <c r="W11" s="66" t="s">
        <v>37</v>
      </c>
      <c r="X11" s="66" t="s">
        <v>16</v>
      </c>
      <c r="Y11" s="67" t="s">
        <v>54</v>
      </c>
      <c r="Z11" s="68" t="s">
        <v>25</v>
      </c>
      <c r="AA11" s="69">
        <v>5</v>
      </c>
      <c r="AB11" s="67">
        <v>0</v>
      </c>
      <c r="AC11" s="67">
        <v>0</v>
      </c>
      <c r="AD11" s="67">
        <v>10</v>
      </c>
      <c r="AE11" s="67">
        <v>6</v>
      </c>
      <c r="AF11" s="67">
        <v>3</v>
      </c>
      <c r="AG11" s="67">
        <v>5</v>
      </c>
      <c r="AH11" s="67">
        <v>0</v>
      </c>
      <c r="AI11" s="67">
        <v>4</v>
      </c>
      <c r="AJ11" s="67">
        <v>2</v>
      </c>
      <c r="AK11" s="67">
        <v>0</v>
      </c>
      <c r="AL11" s="70">
        <v>5</v>
      </c>
      <c r="AM11" s="71">
        <f>SUM(AA11:AL11)</f>
        <v>40</v>
      </c>
      <c r="AN11" s="72"/>
    </row>
    <row r="12" spans="2:40" s="3" customFormat="1" ht="13.5" customHeight="1">
      <c r="B12" s="34">
        <v>5</v>
      </c>
      <c r="C12" s="29" t="s">
        <v>32</v>
      </c>
      <c r="D12" s="29" t="s">
        <v>2</v>
      </c>
      <c r="E12" s="28" t="s">
        <v>33</v>
      </c>
      <c r="F12" s="35" t="s">
        <v>25</v>
      </c>
      <c r="G12" s="41">
        <v>1</v>
      </c>
      <c r="H12" s="28">
        <v>7</v>
      </c>
      <c r="I12" s="28">
        <v>3</v>
      </c>
      <c r="J12" s="28">
        <v>10</v>
      </c>
      <c r="K12" s="28">
        <v>8</v>
      </c>
      <c r="L12" s="28">
        <v>0</v>
      </c>
      <c r="M12" s="28">
        <v>11</v>
      </c>
      <c r="N12" s="28">
        <v>6</v>
      </c>
      <c r="O12" s="28">
        <v>0</v>
      </c>
      <c r="P12" s="28">
        <v>11</v>
      </c>
      <c r="Q12" s="28">
        <v>5</v>
      </c>
      <c r="R12" s="44">
        <v>11</v>
      </c>
      <c r="S12" s="63">
        <f t="shared" si="0"/>
        <v>73</v>
      </c>
      <c r="T12" s="47"/>
      <c r="U12" s="16"/>
      <c r="V12" s="58">
        <v>47</v>
      </c>
      <c r="W12" s="49" t="s">
        <v>50</v>
      </c>
      <c r="X12" s="49" t="s">
        <v>16</v>
      </c>
      <c r="Y12" s="28" t="s">
        <v>51</v>
      </c>
      <c r="Z12" s="35" t="s">
        <v>52</v>
      </c>
      <c r="AA12" s="41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1</v>
      </c>
      <c r="AK12" s="28">
        <v>0</v>
      </c>
      <c r="AL12" s="44">
        <v>0</v>
      </c>
      <c r="AM12" s="63">
        <f>SUM(AA12:AL12)</f>
        <v>1</v>
      </c>
      <c r="AN12" s="47"/>
    </row>
    <row r="13" spans="2:40" s="3" customFormat="1" ht="13.5" customHeight="1">
      <c r="B13" s="34">
        <v>6</v>
      </c>
      <c r="C13" s="29" t="s">
        <v>34</v>
      </c>
      <c r="D13" s="29" t="s">
        <v>2</v>
      </c>
      <c r="E13" s="28" t="s">
        <v>35</v>
      </c>
      <c r="F13" s="35" t="s">
        <v>25</v>
      </c>
      <c r="G13" s="41">
        <v>0</v>
      </c>
      <c r="H13" s="28">
        <v>5</v>
      </c>
      <c r="I13" s="28">
        <v>0</v>
      </c>
      <c r="J13" s="28">
        <v>0</v>
      </c>
      <c r="K13" s="28">
        <v>0</v>
      </c>
      <c r="L13" s="28">
        <v>1</v>
      </c>
      <c r="M13" s="28">
        <v>3</v>
      </c>
      <c r="N13" s="28">
        <v>2</v>
      </c>
      <c r="O13" s="28">
        <v>0</v>
      </c>
      <c r="P13" s="28">
        <v>1</v>
      </c>
      <c r="Q13" s="28">
        <v>0</v>
      </c>
      <c r="R13" s="44">
        <v>6</v>
      </c>
      <c r="S13" s="63">
        <f t="shared" si="0"/>
        <v>18</v>
      </c>
      <c r="T13" s="47"/>
      <c r="U13" s="16"/>
      <c r="V13" s="58">
        <v>55</v>
      </c>
      <c r="W13" s="49" t="s">
        <v>62</v>
      </c>
      <c r="X13" s="49" t="s">
        <v>16</v>
      </c>
      <c r="Y13" s="28" t="s">
        <v>51</v>
      </c>
      <c r="Z13" s="35" t="s">
        <v>52</v>
      </c>
      <c r="AA13" s="41">
        <v>0</v>
      </c>
      <c r="AB13" s="28">
        <v>0</v>
      </c>
      <c r="AC13" s="28">
        <v>1</v>
      </c>
      <c r="AD13" s="28">
        <v>0</v>
      </c>
      <c r="AE13" s="28">
        <v>7</v>
      </c>
      <c r="AF13" s="28">
        <v>0</v>
      </c>
      <c r="AG13" s="28">
        <v>7</v>
      </c>
      <c r="AH13" s="28">
        <v>0</v>
      </c>
      <c r="AI13" s="28">
        <v>0</v>
      </c>
      <c r="AJ13" s="28">
        <v>3</v>
      </c>
      <c r="AK13" s="28">
        <v>0</v>
      </c>
      <c r="AL13" s="44">
        <v>4</v>
      </c>
      <c r="AM13" s="63">
        <f>SUM(AA13:AL13)</f>
        <v>22</v>
      </c>
      <c r="AN13" s="47"/>
    </row>
    <row r="14" spans="2:40" s="3" customFormat="1" ht="13.5" customHeight="1">
      <c r="B14" s="65">
        <v>7</v>
      </c>
      <c r="C14" s="66" t="s">
        <v>36</v>
      </c>
      <c r="D14" s="66" t="s">
        <v>2</v>
      </c>
      <c r="E14" s="67" t="s">
        <v>27</v>
      </c>
      <c r="F14" s="68" t="s">
        <v>25</v>
      </c>
      <c r="G14" s="69">
        <v>0</v>
      </c>
      <c r="H14" s="67">
        <v>6</v>
      </c>
      <c r="I14" s="67">
        <v>2</v>
      </c>
      <c r="J14" s="67">
        <v>0</v>
      </c>
      <c r="K14" s="67">
        <v>2</v>
      </c>
      <c r="L14" s="67">
        <v>0</v>
      </c>
      <c r="M14" s="67">
        <v>11</v>
      </c>
      <c r="N14" s="67">
        <v>2</v>
      </c>
      <c r="O14" s="67">
        <v>0</v>
      </c>
      <c r="P14" s="67">
        <v>7</v>
      </c>
      <c r="Q14" s="67">
        <v>1</v>
      </c>
      <c r="R14" s="70">
        <v>3</v>
      </c>
      <c r="S14" s="71">
        <f t="shared" si="0"/>
        <v>34</v>
      </c>
      <c r="T14" s="72"/>
      <c r="U14" s="26"/>
      <c r="V14" s="58">
        <v>54</v>
      </c>
      <c r="W14" s="49" t="s">
        <v>60</v>
      </c>
      <c r="X14" s="49" t="s">
        <v>16</v>
      </c>
      <c r="Y14" s="28" t="s">
        <v>61</v>
      </c>
      <c r="Z14" s="35" t="s">
        <v>52</v>
      </c>
      <c r="AA14" s="41">
        <v>0</v>
      </c>
      <c r="AB14" s="28">
        <v>0</v>
      </c>
      <c r="AC14" s="28">
        <v>0</v>
      </c>
      <c r="AD14" s="28">
        <v>0</v>
      </c>
      <c r="AE14" s="28">
        <v>4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57">
        <v>0</v>
      </c>
      <c r="AM14" s="63">
        <f>SUM(AA14:AL14)</f>
        <v>5</v>
      </c>
      <c r="AN14" s="61"/>
    </row>
    <row r="15" spans="2:40" s="3" customFormat="1" ht="13.5" customHeight="1">
      <c r="B15" s="34">
        <v>2</v>
      </c>
      <c r="C15" s="29" t="s">
        <v>26</v>
      </c>
      <c r="D15" s="29" t="s">
        <v>2</v>
      </c>
      <c r="E15" s="28" t="s">
        <v>27</v>
      </c>
      <c r="F15" s="35" t="s">
        <v>25</v>
      </c>
      <c r="G15" s="41">
        <v>1</v>
      </c>
      <c r="H15" s="28">
        <v>2</v>
      </c>
      <c r="I15" s="28">
        <v>3</v>
      </c>
      <c r="J15" s="28">
        <v>0</v>
      </c>
      <c r="K15" s="28">
        <v>2</v>
      </c>
      <c r="L15" s="28">
        <v>1</v>
      </c>
      <c r="M15" s="28">
        <v>5</v>
      </c>
      <c r="N15" s="28">
        <v>10</v>
      </c>
      <c r="O15" s="28">
        <v>0</v>
      </c>
      <c r="P15" s="28">
        <v>11</v>
      </c>
      <c r="Q15" s="28">
        <v>5</v>
      </c>
      <c r="R15" s="44">
        <v>1</v>
      </c>
      <c r="S15" s="63">
        <f t="shared" si="0"/>
        <v>41</v>
      </c>
      <c r="T15" s="47"/>
      <c r="U15" s="26"/>
      <c r="V15" s="58">
        <v>49</v>
      </c>
      <c r="W15" s="49" t="s">
        <v>55</v>
      </c>
      <c r="X15" s="49" t="s">
        <v>16</v>
      </c>
      <c r="Y15" s="28" t="s">
        <v>33</v>
      </c>
      <c r="Z15" s="35" t="s">
        <v>52</v>
      </c>
      <c r="AA15" s="41">
        <v>1</v>
      </c>
      <c r="AB15" s="28">
        <v>1</v>
      </c>
      <c r="AC15" s="28">
        <v>0</v>
      </c>
      <c r="AD15" s="28">
        <v>0</v>
      </c>
      <c r="AE15" s="28">
        <v>1</v>
      </c>
      <c r="AF15" s="28">
        <v>0</v>
      </c>
      <c r="AG15" s="28">
        <v>1</v>
      </c>
      <c r="AH15" s="28">
        <v>0</v>
      </c>
      <c r="AI15" s="28">
        <v>0</v>
      </c>
      <c r="AJ15" s="28">
        <v>1</v>
      </c>
      <c r="AK15" s="28">
        <v>0</v>
      </c>
      <c r="AL15" s="44">
        <v>0</v>
      </c>
      <c r="AM15" s="63">
        <f>SUM(AA15:AL15)</f>
        <v>5</v>
      </c>
      <c r="AN15" s="47"/>
    </row>
    <row r="16" spans="2:40" s="3" customFormat="1" ht="13.5" customHeight="1">
      <c r="B16" s="65">
        <v>12</v>
      </c>
      <c r="C16" s="66" t="s">
        <v>42</v>
      </c>
      <c r="D16" s="66" t="s">
        <v>16</v>
      </c>
      <c r="E16" s="67" t="s">
        <v>38</v>
      </c>
      <c r="F16" s="68" t="s">
        <v>25</v>
      </c>
      <c r="G16" s="69">
        <v>0</v>
      </c>
      <c r="H16" s="67">
        <v>0</v>
      </c>
      <c r="I16" s="67">
        <v>2</v>
      </c>
      <c r="J16" s="67">
        <v>0</v>
      </c>
      <c r="K16" s="67">
        <v>1</v>
      </c>
      <c r="L16" s="67">
        <v>0</v>
      </c>
      <c r="M16" s="67">
        <v>2</v>
      </c>
      <c r="N16" s="67">
        <v>1</v>
      </c>
      <c r="O16" s="67">
        <v>0</v>
      </c>
      <c r="P16" s="67">
        <v>2</v>
      </c>
      <c r="Q16" s="67">
        <v>0</v>
      </c>
      <c r="R16" s="70">
        <v>2</v>
      </c>
      <c r="S16" s="71">
        <f t="shared" si="0"/>
        <v>10</v>
      </c>
      <c r="T16" s="72"/>
      <c r="U16" s="26"/>
      <c r="V16" s="58">
        <v>50</v>
      </c>
      <c r="W16" s="49" t="s">
        <v>56</v>
      </c>
      <c r="X16" s="49" t="s">
        <v>2</v>
      </c>
      <c r="Y16" s="28" t="s">
        <v>33</v>
      </c>
      <c r="Z16" s="35" t="s">
        <v>52</v>
      </c>
      <c r="AA16" s="41">
        <v>2</v>
      </c>
      <c r="AB16" s="28">
        <v>0</v>
      </c>
      <c r="AC16" s="28">
        <v>0</v>
      </c>
      <c r="AD16" s="28">
        <v>1</v>
      </c>
      <c r="AE16" s="28">
        <v>1</v>
      </c>
      <c r="AF16" s="28">
        <v>0</v>
      </c>
      <c r="AG16" s="28">
        <v>1</v>
      </c>
      <c r="AH16" s="28">
        <v>0</v>
      </c>
      <c r="AI16" s="28">
        <v>0</v>
      </c>
      <c r="AJ16" s="28">
        <v>1</v>
      </c>
      <c r="AK16" s="28">
        <v>0</v>
      </c>
      <c r="AL16" s="44">
        <v>0</v>
      </c>
      <c r="AM16" s="63">
        <f>SUM(AA16:AL16)</f>
        <v>6</v>
      </c>
      <c r="AN16" s="47"/>
    </row>
    <row r="17" spans="2:40" s="3" customFormat="1" ht="13.5" customHeight="1">
      <c r="B17" s="65">
        <v>10</v>
      </c>
      <c r="C17" s="66" t="s">
        <v>40</v>
      </c>
      <c r="D17" s="66" t="s">
        <v>2</v>
      </c>
      <c r="E17" s="67" t="s">
        <v>38</v>
      </c>
      <c r="F17" s="68" t="s">
        <v>25</v>
      </c>
      <c r="G17" s="69">
        <v>3</v>
      </c>
      <c r="H17" s="67">
        <v>1</v>
      </c>
      <c r="I17" s="67">
        <v>1</v>
      </c>
      <c r="J17" s="67">
        <v>0</v>
      </c>
      <c r="K17" s="67">
        <v>6</v>
      </c>
      <c r="L17" s="67">
        <v>1</v>
      </c>
      <c r="M17" s="67">
        <v>4</v>
      </c>
      <c r="N17" s="67">
        <v>1</v>
      </c>
      <c r="O17" s="67">
        <v>0</v>
      </c>
      <c r="P17" s="67">
        <v>9</v>
      </c>
      <c r="Q17" s="67">
        <v>0</v>
      </c>
      <c r="R17" s="70">
        <v>1</v>
      </c>
      <c r="S17" s="71">
        <f t="shared" si="0"/>
        <v>27</v>
      </c>
      <c r="T17" s="72"/>
      <c r="U17" s="26"/>
      <c r="V17" s="58">
        <v>53</v>
      </c>
      <c r="W17" s="49" t="s">
        <v>59</v>
      </c>
      <c r="X17" s="49" t="s">
        <v>16</v>
      </c>
      <c r="Y17" s="28" t="s">
        <v>33</v>
      </c>
      <c r="Z17" s="35" t="s">
        <v>52</v>
      </c>
      <c r="AA17" s="41">
        <v>10</v>
      </c>
      <c r="AB17" s="28">
        <v>0</v>
      </c>
      <c r="AC17" s="28">
        <v>3</v>
      </c>
      <c r="AD17" s="28">
        <v>7</v>
      </c>
      <c r="AE17" s="28">
        <v>13</v>
      </c>
      <c r="AF17" s="28">
        <v>12</v>
      </c>
      <c r="AG17" s="28">
        <v>11</v>
      </c>
      <c r="AH17" s="28">
        <v>9</v>
      </c>
      <c r="AI17" s="28">
        <v>4</v>
      </c>
      <c r="AJ17" s="28">
        <v>4</v>
      </c>
      <c r="AK17" s="28">
        <v>7</v>
      </c>
      <c r="AL17" s="44">
        <v>6</v>
      </c>
      <c r="AM17" s="63">
        <f>SUM(AA17:AL17)</f>
        <v>86</v>
      </c>
      <c r="AN17" s="47"/>
    </row>
    <row r="18" spans="2:40" s="3" customFormat="1" ht="13.5" customHeight="1">
      <c r="B18" s="65">
        <v>11</v>
      </c>
      <c r="C18" s="66" t="s">
        <v>41</v>
      </c>
      <c r="D18" s="66" t="s">
        <v>16</v>
      </c>
      <c r="E18" s="67" t="s">
        <v>38</v>
      </c>
      <c r="F18" s="68" t="s">
        <v>25</v>
      </c>
      <c r="G18" s="69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6</v>
      </c>
      <c r="N18" s="67">
        <v>5</v>
      </c>
      <c r="O18" s="67">
        <v>0</v>
      </c>
      <c r="P18" s="67">
        <v>6</v>
      </c>
      <c r="Q18" s="67">
        <v>5</v>
      </c>
      <c r="R18" s="70">
        <v>6</v>
      </c>
      <c r="S18" s="71">
        <f t="shared" si="0"/>
        <v>28</v>
      </c>
      <c r="T18" s="72"/>
      <c r="U18" s="26"/>
      <c r="V18" s="58"/>
      <c r="W18" s="49"/>
      <c r="X18" s="49"/>
      <c r="Y18" s="28"/>
      <c r="Z18" s="35"/>
      <c r="AA18" s="41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44"/>
      <c r="AM18" s="63" t="e">
        <f>SUM(#REF!)</f>
        <v>#REF!</v>
      </c>
      <c r="AN18" s="61"/>
    </row>
    <row r="19" spans="21:40" s="3" customFormat="1" ht="13.5" customHeight="1" thickBot="1">
      <c r="U19" s="26"/>
      <c r="V19" s="73"/>
      <c r="W19" s="49"/>
      <c r="X19" s="49"/>
      <c r="Y19" s="28"/>
      <c r="Z19" s="35"/>
      <c r="AA19" s="4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44"/>
      <c r="AM19" s="63" t="e">
        <f>SUM(#REF!)</f>
        <v>#REF!</v>
      </c>
      <c r="AN19" s="47"/>
    </row>
    <row r="20" spans="2:40" s="3" customFormat="1" ht="13.5" customHeight="1" thickBot="1">
      <c r="B20" s="51" t="s">
        <v>2</v>
      </c>
      <c r="C20" s="52" t="s">
        <v>5</v>
      </c>
      <c r="D20" s="52" t="s">
        <v>13</v>
      </c>
      <c r="E20" s="52" t="s">
        <v>0</v>
      </c>
      <c r="F20" s="53" t="s">
        <v>3</v>
      </c>
      <c r="G20" s="54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2">
        <v>9</v>
      </c>
      <c r="P20" s="52">
        <v>10</v>
      </c>
      <c r="Q20" s="52">
        <v>11</v>
      </c>
      <c r="R20" s="55">
        <v>12</v>
      </c>
      <c r="S20" s="50" t="s">
        <v>4</v>
      </c>
      <c r="T20" s="56" t="s">
        <v>1</v>
      </c>
      <c r="U20" s="26"/>
      <c r="V20" s="58"/>
      <c r="W20" s="49"/>
      <c r="X20" s="49"/>
      <c r="Y20" s="28"/>
      <c r="Z20" s="35"/>
      <c r="AA20" s="41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4"/>
      <c r="AM20" s="63">
        <f aca="true" t="shared" si="1" ref="AM20:AM25">SUM(AA20:AL20)</f>
        <v>0</v>
      </c>
      <c r="AN20" s="47"/>
    </row>
    <row r="21" spans="2:40" s="3" customFormat="1" ht="13.5" customHeight="1">
      <c r="B21" s="34">
        <v>99</v>
      </c>
      <c r="C21" s="29" t="s">
        <v>19</v>
      </c>
      <c r="D21" s="29" t="s">
        <v>16</v>
      </c>
      <c r="E21" s="28" t="s">
        <v>20</v>
      </c>
      <c r="F21" s="35" t="s">
        <v>18</v>
      </c>
      <c r="G21" s="41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0</v>
      </c>
      <c r="O21" s="28">
        <v>0</v>
      </c>
      <c r="P21" s="28">
        <v>0</v>
      </c>
      <c r="Q21" s="28">
        <v>0</v>
      </c>
      <c r="R21" s="44">
        <v>3</v>
      </c>
      <c r="S21" s="63">
        <f>SUM(G21:R21)</f>
        <v>5</v>
      </c>
      <c r="T21" s="47"/>
      <c r="U21" s="26"/>
      <c r="V21" s="58"/>
      <c r="W21" s="49"/>
      <c r="X21" s="49"/>
      <c r="Y21" s="28"/>
      <c r="Z21" s="35"/>
      <c r="AA21" s="41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44"/>
      <c r="AM21" s="63">
        <f t="shared" si="1"/>
        <v>0</v>
      </c>
      <c r="AN21" s="47"/>
    </row>
    <row r="22" spans="2:40" s="3" customFormat="1" ht="13.5" customHeight="1">
      <c r="B22" s="34">
        <v>98</v>
      </c>
      <c r="C22" s="29" t="s">
        <v>21</v>
      </c>
      <c r="D22" s="29" t="s">
        <v>16</v>
      </c>
      <c r="E22" s="28" t="s">
        <v>20</v>
      </c>
      <c r="F22" s="35" t="s">
        <v>18</v>
      </c>
      <c r="G22" s="41">
        <v>0</v>
      </c>
      <c r="H22" s="28">
        <v>1</v>
      </c>
      <c r="I22" s="28">
        <v>5</v>
      </c>
      <c r="J22" s="28">
        <v>0</v>
      </c>
      <c r="K22" s="28">
        <v>1</v>
      </c>
      <c r="L22" s="28">
        <v>5</v>
      </c>
      <c r="M22" s="28">
        <v>6</v>
      </c>
      <c r="N22" s="28">
        <v>9</v>
      </c>
      <c r="O22" s="28">
        <v>4</v>
      </c>
      <c r="P22" s="28">
        <v>6</v>
      </c>
      <c r="Q22" s="28">
        <v>1</v>
      </c>
      <c r="R22" s="44">
        <v>10</v>
      </c>
      <c r="S22" s="63">
        <f>SUM(G22:R22)</f>
        <v>48</v>
      </c>
      <c r="T22" s="47"/>
      <c r="U22" s="26"/>
      <c r="V22" s="74"/>
      <c r="W22" s="75"/>
      <c r="X22" s="75"/>
      <c r="Y22" s="67"/>
      <c r="Z22" s="68"/>
      <c r="AA22" s="69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70"/>
      <c r="AM22" s="63">
        <f t="shared" si="1"/>
        <v>0</v>
      </c>
      <c r="AN22" s="72"/>
    </row>
    <row r="23" spans="2:40" s="3" customFormat="1" ht="13.5" customHeight="1">
      <c r="B23" s="34">
        <v>100</v>
      </c>
      <c r="C23" s="29" t="s">
        <v>15</v>
      </c>
      <c r="D23" s="29" t="s">
        <v>16</v>
      </c>
      <c r="E23" s="28" t="s">
        <v>17</v>
      </c>
      <c r="F23" s="35" t="s">
        <v>18</v>
      </c>
      <c r="G23" s="41">
        <v>2</v>
      </c>
      <c r="H23" s="28">
        <v>3</v>
      </c>
      <c r="I23" s="28">
        <v>3</v>
      </c>
      <c r="J23" s="28">
        <v>3</v>
      </c>
      <c r="K23" s="28">
        <v>4</v>
      </c>
      <c r="L23" s="28">
        <v>4</v>
      </c>
      <c r="M23" s="28">
        <v>6</v>
      </c>
      <c r="N23" s="28">
        <v>13</v>
      </c>
      <c r="O23" s="28">
        <v>5</v>
      </c>
      <c r="P23" s="28">
        <v>8</v>
      </c>
      <c r="Q23" s="28">
        <v>3</v>
      </c>
      <c r="R23" s="44">
        <v>5</v>
      </c>
      <c r="S23" s="63">
        <f>SUM(G23:R23)</f>
        <v>59</v>
      </c>
      <c r="T23" s="47"/>
      <c r="V23" s="74"/>
      <c r="W23" s="75"/>
      <c r="X23" s="75"/>
      <c r="Y23" s="67"/>
      <c r="Z23" s="68"/>
      <c r="AA23" s="69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70"/>
      <c r="AM23" s="63">
        <f t="shared" si="1"/>
        <v>0</v>
      </c>
      <c r="AN23" s="72"/>
    </row>
    <row r="24" spans="2:40" s="3" customFormat="1" ht="13.5" customHeight="1">
      <c r="B24" s="34">
        <v>97</v>
      </c>
      <c r="C24" s="29" t="s">
        <v>22</v>
      </c>
      <c r="D24" s="29" t="s">
        <v>2</v>
      </c>
      <c r="E24" s="28" t="s">
        <v>17</v>
      </c>
      <c r="F24" s="35" t="s">
        <v>18</v>
      </c>
      <c r="G24" s="41">
        <v>3</v>
      </c>
      <c r="H24" s="28">
        <v>6</v>
      </c>
      <c r="I24" s="28">
        <v>4</v>
      </c>
      <c r="J24" s="28">
        <v>5</v>
      </c>
      <c r="K24" s="28">
        <v>0</v>
      </c>
      <c r="L24" s="28">
        <v>7</v>
      </c>
      <c r="M24" s="28">
        <v>7</v>
      </c>
      <c r="N24" s="28">
        <v>11</v>
      </c>
      <c r="O24" s="28">
        <v>9</v>
      </c>
      <c r="P24" s="28">
        <v>3</v>
      </c>
      <c r="Q24" s="28">
        <v>4</v>
      </c>
      <c r="R24" s="44">
        <v>4</v>
      </c>
      <c r="S24" s="63">
        <f>SUM(G24:R24)</f>
        <v>63</v>
      </c>
      <c r="T24" s="47"/>
      <c r="V24" s="74"/>
      <c r="W24" s="75"/>
      <c r="X24" s="75"/>
      <c r="Y24" s="67"/>
      <c r="Z24" s="68"/>
      <c r="AA24" s="69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70"/>
      <c r="AM24" s="63">
        <f t="shared" si="1"/>
        <v>0</v>
      </c>
      <c r="AN24" s="72"/>
    </row>
    <row r="25" spans="2:40" s="3" customFormat="1" ht="13.5" customHeight="1" thickBot="1">
      <c r="B25" s="34"/>
      <c r="C25" s="49"/>
      <c r="D25" s="49"/>
      <c r="E25" s="28"/>
      <c r="F25" s="35"/>
      <c r="G25" s="41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4"/>
      <c r="S25" s="63"/>
      <c r="T25" s="47"/>
      <c r="V25" s="59"/>
      <c r="W25" s="60"/>
      <c r="X25" s="60"/>
      <c r="Y25" s="38"/>
      <c r="Z25" s="39"/>
      <c r="AA25" s="42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45"/>
      <c r="AM25" s="63">
        <f t="shared" si="1"/>
        <v>0</v>
      </c>
      <c r="AN25" s="48"/>
    </row>
    <row r="26" s="3" customFormat="1" ht="13.5" customHeight="1">
      <c r="U26" s="26"/>
    </row>
    <row r="27" s="3" customFormat="1" ht="13.5" customHeight="1">
      <c r="U27" s="27"/>
    </row>
    <row r="28" spans="2:21" s="3" customFormat="1" ht="13.5" customHeight="1">
      <c r="B28" s="34">
        <v>28</v>
      </c>
      <c r="C28" s="29" t="s">
        <v>46</v>
      </c>
      <c r="D28" s="29" t="s">
        <v>16</v>
      </c>
      <c r="E28" s="28" t="s">
        <v>17</v>
      </c>
      <c r="F28" s="35" t="s">
        <v>44</v>
      </c>
      <c r="G28" s="41">
        <v>1</v>
      </c>
      <c r="H28" s="28">
        <v>0</v>
      </c>
      <c r="I28" s="28">
        <v>0</v>
      </c>
      <c r="J28" s="28">
        <v>1</v>
      </c>
      <c r="K28" s="28">
        <v>1</v>
      </c>
      <c r="L28" s="28">
        <v>0</v>
      </c>
      <c r="M28" s="28">
        <v>1</v>
      </c>
      <c r="N28" s="28">
        <v>0</v>
      </c>
      <c r="O28" s="28">
        <v>0</v>
      </c>
      <c r="P28" s="28">
        <v>2</v>
      </c>
      <c r="Q28" s="28">
        <v>0</v>
      </c>
      <c r="R28" s="44">
        <v>1</v>
      </c>
      <c r="S28" s="63">
        <f aca="true" t="shared" si="2" ref="S28:S36">SUM(G28:R28)</f>
        <v>7</v>
      </c>
      <c r="T28" s="47"/>
      <c r="U28" s="27"/>
    </row>
    <row r="29" spans="2:21" s="3" customFormat="1" ht="13.5" customHeight="1">
      <c r="B29" s="34">
        <v>29</v>
      </c>
      <c r="C29" s="29" t="s">
        <v>47</v>
      </c>
      <c r="D29" s="29" t="s">
        <v>16</v>
      </c>
      <c r="E29" s="28" t="s">
        <v>17</v>
      </c>
      <c r="F29" s="35" t="s">
        <v>44</v>
      </c>
      <c r="G29" s="41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2</v>
      </c>
      <c r="N29" s="28">
        <v>1</v>
      </c>
      <c r="O29" s="28">
        <v>0</v>
      </c>
      <c r="P29" s="28">
        <v>1</v>
      </c>
      <c r="Q29" s="28">
        <v>5</v>
      </c>
      <c r="R29" s="44">
        <v>0</v>
      </c>
      <c r="S29" s="63">
        <f t="shared" si="2"/>
        <v>9</v>
      </c>
      <c r="T29" s="47"/>
      <c r="U29" s="27"/>
    </row>
    <row r="30" spans="2:21" s="3" customFormat="1" ht="13.5" customHeight="1">
      <c r="B30" s="34">
        <v>31</v>
      </c>
      <c r="C30" s="29" t="s">
        <v>49</v>
      </c>
      <c r="D30" s="29" t="s">
        <v>16</v>
      </c>
      <c r="E30" s="28" t="s">
        <v>17</v>
      </c>
      <c r="F30" s="35" t="s">
        <v>44</v>
      </c>
      <c r="G30" s="41">
        <v>0</v>
      </c>
      <c r="H30" s="28">
        <v>0</v>
      </c>
      <c r="I30" s="28">
        <v>1</v>
      </c>
      <c r="J30" s="28">
        <v>0</v>
      </c>
      <c r="K30" s="28">
        <v>0</v>
      </c>
      <c r="L30" s="28">
        <v>0</v>
      </c>
      <c r="M30" s="28">
        <v>4</v>
      </c>
      <c r="N30" s="28">
        <v>0</v>
      </c>
      <c r="O30" s="28">
        <v>1</v>
      </c>
      <c r="P30" s="28">
        <v>6</v>
      </c>
      <c r="Q30" s="28">
        <v>0</v>
      </c>
      <c r="R30" s="44">
        <v>1</v>
      </c>
      <c r="S30" s="63">
        <f t="shared" si="2"/>
        <v>13</v>
      </c>
      <c r="T30" s="47"/>
      <c r="U30" s="27"/>
    </row>
    <row r="31" spans="2:21" s="3" customFormat="1" ht="13.5" customHeight="1">
      <c r="B31" s="34">
        <v>27</v>
      </c>
      <c r="C31" s="29" t="s">
        <v>45</v>
      </c>
      <c r="D31" s="29" t="s">
        <v>16</v>
      </c>
      <c r="E31" s="28" t="s">
        <v>17</v>
      </c>
      <c r="F31" s="35" t="s">
        <v>44</v>
      </c>
      <c r="G31" s="41">
        <v>1</v>
      </c>
      <c r="H31" s="28">
        <v>0</v>
      </c>
      <c r="I31" s="28">
        <v>0</v>
      </c>
      <c r="J31" s="28">
        <v>0</v>
      </c>
      <c r="K31" s="28">
        <v>0</v>
      </c>
      <c r="L31" s="28">
        <v>1</v>
      </c>
      <c r="M31" s="28">
        <v>3</v>
      </c>
      <c r="N31" s="28">
        <v>3</v>
      </c>
      <c r="O31" s="28">
        <v>1</v>
      </c>
      <c r="P31" s="28">
        <v>1</v>
      </c>
      <c r="Q31" s="28">
        <v>4</v>
      </c>
      <c r="R31" s="44">
        <v>0</v>
      </c>
      <c r="S31" s="63">
        <f t="shared" si="2"/>
        <v>14</v>
      </c>
      <c r="T31" s="47"/>
      <c r="U31" s="27"/>
    </row>
    <row r="32" spans="2:21" s="3" customFormat="1" ht="13.5" customHeight="1">
      <c r="B32" s="34">
        <v>30</v>
      </c>
      <c r="C32" s="29" t="s">
        <v>48</v>
      </c>
      <c r="D32" s="29" t="s">
        <v>16</v>
      </c>
      <c r="E32" s="28" t="s">
        <v>17</v>
      </c>
      <c r="F32" s="35" t="s">
        <v>44</v>
      </c>
      <c r="G32" s="41">
        <v>3</v>
      </c>
      <c r="H32" s="28">
        <v>4</v>
      </c>
      <c r="I32" s="28">
        <v>0</v>
      </c>
      <c r="J32" s="28">
        <v>5</v>
      </c>
      <c r="K32" s="28">
        <v>4</v>
      </c>
      <c r="L32" s="28">
        <v>8</v>
      </c>
      <c r="M32" s="28">
        <v>11</v>
      </c>
      <c r="N32" s="28">
        <v>8</v>
      </c>
      <c r="O32" s="28">
        <v>4</v>
      </c>
      <c r="P32" s="28">
        <v>2</v>
      </c>
      <c r="Q32" s="28">
        <v>9</v>
      </c>
      <c r="R32" s="44">
        <v>1</v>
      </c>
      <c r="S32" s="63">
        <f t="shared" si="2"/>
        <v>59</v>
      </c>
      <c r="T32" s="47"/>
      <c r="U32" s="26"/>
    </row>
    <row r="33" spans="2:21" s="3" customFormat="1" ht="13.5" customHeight="1">
      <c r="B33" s="34">
        <v>26</v>
      </c>
      <c r="C33" s="29" t="s">
        <v>43</v>
      </c>
      <c r="D33" s="29" t="s">
        <v>16</v>
      </c>
      <c r="E33" s="28" t="s">
        <v>17</v>
      </c>
      <c r="F33" s="35" t="s">
        <v>44</v>
      </c>
      <c r="G33" s="41">
        <v>4</v>
      </c>
      <c r="H33" s="28">
        <v>1</v>
      </c>
      <c r="I33" s="28">
        <v>1</v>
      </c>
      <c r="J33" s="28">
        <v>0</v>
      </c>
      <c r="K33" s="28">
        <v>4</v>
      </c>
      <c r="L33" s="28">
        <v>6</v>
      </c>
      <c r="M33" s="28">
        <v>5</v>
      </c>
      <c r="N33" s="28">
        <v>9</v>
      </c>
      <c r="O33" s="28">
        <v>8</v>
      </c>
      <c r="P33" s="28">
        <v>11</v>
      </c>
      <c r="Q33" s="28">
        <v>10</v>
      </c>
      <c r="R33" s="44">
        <v>13</v>
      </c>
      <c r="S33" s="63">
        <f t="shared" si="2"/>
        <v>72</v>
      </c>
      <c r="T33" s="47"/>
      <c r="U33" s="26"/>
    </row>
    <row r="34" spans="2:21" s="3" customFormat="1" ht="13.5" customHeight="1">
      <c r="B34" s="65"/>
      <c r="C34" s="66"/>
      <c r="D34" s="66"/>
      <c r="E34" s="67"/>
      <c r="F34" s="68"/>
      <c r="G34" s="7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70"/>
      <c r="S34" s="71">
        <f t="shared" si="2"/>
        <v>0</v>
      </c>
      <c r="T34" s="72"/>
      <c r="U34" s="26"/>
    </row>
    <row r="35" spans="2:21" s="3" customFormat="1" ht="13.5" customHeight="1">
      <c r="B35" s="65"/>
      <c r="C35" s="66"/>
      <c r="D35" s="66"/>
      <c r="E35" s="67"/>
      <c r="F35" s="68"/>
      <c r="G35" s="7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70"/>
      <c r="S35" s="71">
        <f t="shared" si="2"/>
        <v>0</v>
      </c>
      <c r="T35" s="72"/>
      <c r="U35" s="26"/>
    </row>
    <row r="36" spans="2:21" s="3" customFormat="1" ht="13.5" customHeight="1" thickBot="1">
      <c r="B36" s="36"/>
      <c r="C36" s="37"/>
      <c r="D36" s="37"/>
      <c r="E36" s="38"/>
      <c r="F36" s="39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5"/>
      <c r="S36" s="64">
        <f t="shared" si="2"/>
        <v>0</v>
      </c>
      <c r="T36" s="48"/>
      <c r="U36" s="26"/>
    </row>
    <row r="37" s="3" customFormat="1" ht="13.5" customHeight="1">
      <c r="U37" s="26"/>
    </row>
    <row r="38" s="3" customFormat="1" ht="13.5" customHeight="1">
      <c r="U38" s="26"/>
    </row>
    <row r="39" s="3" customFormat="1" ht="13.5" customHeight="1">
      <c r="U39" s="26"/>
    </row>
    <row r="40" s="3" customFormat="1" ht="13.5" customHeight="1">
      <c r="U40" s="26"/>
    </row>
    <row r="41" s="3" customFormat="1" ht="13.5" customHeight="1">
      <c r="U41" s="26"/>
    </row>
    <row r="42" s="3" customFormat="1" ht="13.5" customHeight="1">
      <c r="U42" s="26"/>
    </row>
    <row r="43" s="3" customFormat="1" ht="13.5" customHeight="1">
      <c r="U43" s="4"/>
    </row>
    <row r="44" s="3" customFormat="1" ht="15" customHeight="1">
      <c r="U44" s="4"/>
    </row>
    <row r="45" s="3" customFormat="1" ht="13.5" customHeight="1">
      <c r="U45" s="4"/>
    </row>
    <row r="46" spans="2:40" s="3" customFormat="1" ht="18.75" customHeight="1">
      <c r="B46" s="80" t="s">
        <v>10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</row>
    <row r="47" spans="2:40" s="3" customFormat="1" ht="14.25" customHeight="1">
      <c r="B47" s="80" t="s">
        <v>63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</row>
    <row r="48" spans="2:40" s="3" customFormat="1" ht="21.7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</row>
    <row r="49" spans="2:40" s="3" customFormat="1" ht="19.5" customHeight="1">
      <c r="B49" s="80" t="s">
        <v>9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</row>
    <row r="50" spans="2:40" s="3" customFormat="1" ht="16.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</row>
    <row r="51" spans="2:44" s="3" customFormat="1" ht="10.5" customHeight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P51" s="11"/>
      <c r="AR51" s="11"/>
    </row>
    <row r="52" spans="2:40" s="3" customFormat="1" ht="10.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</row>
    <row r="53" spans="2:40" s="3" customFormat="1" ht="10.5" customHeight="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</row>
    <row r="54" spans="2:40" s="3" customFormat="1" ht="10.5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</row>
    <row r="55" spans="2:40" s="3" customFormat="1" ht="10.5" customHeight="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</row>
    <row r="56" spans="2:45" s="17" customFormat="1" ht="10.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S56" s="18"/>
    </row>
    <row r="57" spans="2:40" s="17" customFormat="1" ht="10.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</row>
    <row r="58" spans="2:40" s="17" customFormat="1" ht="10.5" customHeight="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</row>
    <row r="59" spans="2:40" s="17" customFormat="1" ht="10.5" customHeight="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</row>
    <row r="60" spans="2:40" s="17" customFormat="1" ht="10.5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</row>
    <row r="61" spans="2:40" s="17" customFormat="1" ht="10.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</row>
    <row r="62" spans="2:40" s="17" customFormat="1" ht="10.5" customHeight="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</row>
    <row r="63" spans="2:40" s="17" customFormat="1" ht="10.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</row>
    <row r="64" spans="2:40" s="17" customFormat="1" ht="10.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</row>
    <row r="65" spans="2:40" s="17" customFormat="1" ht="10.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</row>
    <row r="66" spans="2:40" s="17" customFormat="1" ht="10.5" customHeight="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</row>
    <row r="67" spans="2:40" s="17" customFormat="1" ht="10.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</row>
    <row r="68" spans="2:40" s="17" customFormat="1" ht="10.5" customHeigh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</row>
    <row r="69" spans="2:40" s="17" customFormat="1" ht="10.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</row>
    <row r="70" spans="2:40" s="17" customFormat="1" ht="10.5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</row>
    <row r="71" spans="2:40" s="17" customFormat="1" ht="10.5" customHeight="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</row>
    <row r="72" spans="2:40" s="17" customFormat="1" ht="10.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</row>
    <row r="73" spans="2:40" s="17" customFormat="1" ht="10.5" customHeight="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</row>
    <row r="74" spans="2:40" s="19" customFormat="1" ht="12.7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</row>
    <row r="75" spans="2:40" s="19" customFormat="1" ht="12.7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</row>
    <row r="76" spans="2:40" s="19" customFormat="1" ht="12.75">
      <c r="B76" s="81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</row>
    <row r="77" spans="2:40" s="19" customFormat="1" ht="12.7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</row>
    <row r="78" spans="2:40" s="19" customFormat="1" ht="12.7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</row>
    <row r="79" spans="2:40" s="19" customFormat="1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</row>
    <row r="80" spans="2:40" s="19" customFormat="1" ht="12.75">
      <c r="B80" s="81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</row>
    <row r="81" spans="2:40" s="19" customFormat="1" ht="12.7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</row>
    <row r="82" spans="2:40" s="19" customFormat="1" ht="12.75">
      <c r="B82" s="81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spans="2:40" s="19" customFormat="1" ht="12.7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spans="2:40" s="19" customFormat="1" ht="12.75">
      <c r="B84" s="81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  <row r="85" spans="2:40" s="19" customFormat="1" ht="12.7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</row>
    <row r="86" spans="2:40" s="19" customFormat="1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2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2:40" s="19" customFormat="1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2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2:40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  <c r="T88" s="25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2:40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4"/>
      <c r="T89" s="25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2:40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4"/>
      <c r="T90" s="25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2:40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4"/>
      <c r="T91" s="25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2:40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25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2:40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4"/>
      <c r="T93" s="25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2:40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4"/>
      <c r="T94" s="25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2:40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5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2:40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5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2:40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5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2:40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5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2:40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5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2:40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5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2:40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5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2:40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5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2:40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4"/>
      <c r="T103" s="25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2:40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  <c r="T104" s="25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2:40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  <c r="T105" s="25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2:40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5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2:40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4"/>
      <c r="T107" s="25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2:40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/>
      <c r="T108" s="25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2:40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4"/>
      <c r="T109" s="25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2:40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25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2:40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5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2:40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25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2:40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25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2:40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5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2:40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4"/>
      <c r="T115" s="25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2:40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5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2:40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4"/>
      <c r="T117" s="25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2:40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25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2:40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25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2:40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5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2:40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5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2:40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5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2:40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5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2:40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5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2:40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5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2:40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5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2:40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5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2:40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5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2:40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4"/>
      <c r="T129" s="25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2:40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25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2:40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/>
      <c r="T131" s="25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2:40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4"/>
      <c r="T132" s="25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2:40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4"/>
      <c r="T133" s="25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2:40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25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2:40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4"/>
      <c r="T135" s="25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2:40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5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2:40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  <c r="T137" s="25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2:40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5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2:40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5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2:40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5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2:40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5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2:40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5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2:40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  <c r="T143" s="25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2:40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/>
      <c r="T144" s="25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2:40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5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2:40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5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2:40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4"/>
      <c r="T147" s="25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2:40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4"/>
      <c r="T148" s="25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2:40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  <c r="T149" s="25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2:40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4"/>
      <c r="T150" s="25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2:40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25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2:40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6"/>
      <c r="T152" s="7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2:40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6"/>
      <c r="T153" s="7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2:40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6"/>
      <c r="T154" s="7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2:40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"/>
      <c r="T155" s="7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2:40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6"/>
      <c r="T156" s="7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2:40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6"/>
      <c r="T157" s="7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2:40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7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2:40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6"/>
      <c r="T159" s="7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2:40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  <c r="T160" s="7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6"/>
      <c r="T161" s="7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</sheetData>
  <sheetProtection/>
  <mergeCells count="28">
    <mergeCell ref="B68:AN69"/>
    <mergeCell ref="B70:AN71"/>
    <mergeCell ref="B84:AN85"/>
    <mergeCell ref="B76:AN77"/>
    <mergeCell ref="B78:AN79"/>
    <mergeCell ref="B80:AN81"/>
    <mergeCell ref="B82:AN83"/>
    <mergeCell ref="B74:AN75"/>
    <mergeCell ref="B48:AN48"/>
    <mergeCell ref="B50:AN50"/>
    <mergeCell ref="B60:AN61"/>
    <mergeCell ref="B62:AN63"/>
    <mergeCell ref="B64:AN65"/>
    <mergeCell ref="B66:AN67"/>
    <mergeCell ref="B52:AN53"/>
    <mergeCell ref="B54:AN55"/>
    <mergeCell ref="B56:AN57"/>
    <mergeCell ref="B58:AN59"/>
    <mergeCell ref="E2:AI2"/>
    <mergeCell ref="E3:AI3"/>
    <mergeCell ref="E4:AI4"/>
    <mergeCell ref="B46:AN46"/>
    <mergeCell ref="B72:AN73"/>
    <mergeCell ref="B51:AN51"/>
    <mergeCell ref="C5:E5"/>
    <mergeCell ref="AC5:AL5"/>
    <mergeCell ref="B47:AN47"/>
    <mergeCell ref="B49:AN49"/>
  </mergeCells>
  <hyperlinks>
    <hyperlink ref="E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4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2022-07-16T12:51:50Z</cp:lastPrinted>
  <dcterms:created xsi:type="dcterms:W3CDTF">2001-10-22T13:34:35Z</dcterms:created>
  <dcterms:modified xsi:type="dcterms:W3CDTF">2022-07-18T09:36:18Z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